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105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<sst xmlns="http://schemas.openxmlformats.org/spreadsheetml/2006/main" count="54" uniqueCount="53">
  <si>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Cola Light</t>
  </si>
  <si>
    <t>Cola Zero</t>
  </si>
  <si>
    <t>Schweiz</t>
  </si>
  <si>
    <t>DE bezahlt</t>
  </si>
  <si>
    <t>Umgerechnet</t>
  </si>
  <si>
    <t>CHF</t>
  </si>
  <si>
    <t>EUR</t>
  </si>
  <si>
    <t>Differenz</t>
  </si>
  <si>
    <t>Mega Toast</t>
  </si>
  <si>
    <t>Räucher Lachs</t>
  </si>
  <si>
    <t>Zuckermais Dose</t>
  </si>
  <si>
    <t>Mozzarella</t>
  </si>
  <si>
    <t>Vollmilch</t>
  </si>
  <si>
    <t>Milch-Drink</t>
  </si>
  <si>
    <t>Schweinekottlet</t>
  </si>
  <si>
    <t>Freizeit Revue</t>
  </si>
  <si>
    <t>Milka Schoggi</t>
  </si>
  <si>
    <t>Mini Snickers</t>
  </si>
  <si>
    <t>Ovomaltine Pulver</t>
  </si>
  <si>
    <t>Dr. Oetker Pizza</t>
  </si>
  <si>
    <t>Ültje Nüsse</t>
  </si>
  <si>
    <t>Pril Kraftgel</t>
  </si>
  <si>
    <t>6 Freilandeier 50g</t>
  </si>
  <si>
    <t>Kleenex</t>
  </si>
  <si>
    <t>Tête de Moine Rosetten</t>
  </si>
  <si>
    <t>Rexona Deo Stick</t>
  </si>
  <si>
    <t>Eisberg-Salat</t>
  </si>
  <si>
    <t>Whiskas-Hairball</t>
  </si>
  <si>
    <t>Ritter Vollnuss</t>
  </si>
  <si>
    <t>Poulet-Schnitzel Tiefk.</t>
  </si>
  <si>
    <t>Apfelschorle 6x1.5l</t>
  </si>
  <si>
    <t>Head &amp; Schoulders</t>
  </si>
  <si>
    <t>Thomy Mayo</t>
  </si>
  <si>
    <t>Zwiebeln</t>
  </si>
  <si>
    <t>Rispentomaten</t>
  </si>
  <si>
    <t>PM History</t>
  </si>
  <si>
    <t>TV Spielfilm XXL</t>
  </si>
  <si>
    <t>Pantene ProV Haarspitz.</t>
  </si>
  <si>
    <t>OB Tampons</t>
  </si>
  <si>
    <t>Meister Proper</t>
  </si>
  <si>
    <t>Axe BodySpray</t>
  </si>
  <si>
    <t>Nutella 825g</t>
  </si>
  <si>
    <t>Lenor Apfelfrische</t>
  </si>
  <si>
    <t>Sucherd Pulver</t>
  </si>
  <si>
    <t>Alle Produkte zum Orginalpreis (keine Aktionen, Kein Punkteprogramm), DE-Preise abzüglich MwST (7%/19%) - Umrechnung 1 Euro = CHF 1,21</t>
  </si>
  <si>
    <t>Parkplatz CH: 3.00</t>
  </si>
  <si>
    <t>Parkplatz DE: 0.00</t>
  </si>
  <si>
    <t>Transportkosten</t>
  </si>
  <si>
    <t>Total</t>
  </si>
  <si>
    <t>Parkplatzkosten</t>
  </si>
  <si>
    <t>Transportkosten CH: 20 Km x CHF 0.50 = CHF 10.00</t>
  </si>
  <si>
    <t>Transportkosten CH: 100 Km x CHF 0.50 = CHF 50.00</t>
  </si>
  <si>
    <t>Eingekauft in der CH bei Coop und Migros (Zofingen), in DE bei Kaufland (Rheinfelden)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</si>
</sst>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11"/>
      <name val="Arial"/>
      <family val="0"/>
    </font>
    <font>
      <b/>
      <sz val="10"/>
      <color indexed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3" fontId="0" fillId="0" borderId="0" xfId="15" applyAlignment="1">
      <alignment/>
    </xf>
    <xf numFmtId="43" fontId="0" fillId="0" borderId="0" xfId="15" applyFont="1" applyAlignment="1">
      <alignment/>
    </xf>
    <xf numFmtId="43" fontId="1" fillId="0" borderId="0" xfId="15" applyFont="1" applyAlignment="1">
      <alignment/>
    </xf>
    <xf numFmtId="9" fontId="0" fillId="0" borderId="0" xfId="0" applyNumberFormat="1" applyAlignment="1">
      <alignment/>
    </xf>
    <xf numFmtId="43" fontId="3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4" fillId="0" borderId="0" xfId="0" applyFont="1" applyAlignment="1">
      <alignment/>
    </xf>
    <xf numFmtId="43" fontId="5" fillId="0" borderId="0" xfId="15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H62"/>
  <sheetViews>
    <sheetView tabSelected="1" workbookViewId="0" topLeftCell="B22">
      <selection activeCell="J51" sqref="J51"/>
    </sheetView>
  </sheetViews>
  <sheetFormatPr defaultColWidth="11.421875" defaultRowHeight="12.75"/>
  <cols>
    <col min="2" max="2" width="20.8515625" style="0" bestFit="1" customWidth="1"/>
    <col min="3" max="3" width="11.421875" style="3" customWidth="1"/>
    <col min="4" max="4" width="11.421875" style="1" customWidth="1"/>
    <col min="5" max="5" width="14.28125" style="3" bestFit="1" customWidth="1"/>
  </cols>
  <sheetData>
    <row r="6" spans="3:7" ht="12.75">
      <c r="C6" s="3" t="s">
        <v>2</v>
      </c>
      <c r="D6" s="1" t="s">
        <v>3</v>
      </c>
      <c r="E6" s="3" t="s">
        <v>4</v>
      </c>
      <c r="G6" t="s">
        <v>7</v>
      </c>
    </row>
    <row r="7" spans="3:5" ht="12.75">
      <c r="C7" s="3" t="s">
        <v>5</v>
      </c>
      <c r="D7" s="2" t="s">
        <v>6</v>
      </c>
      <c r="E7" s="3" t="s">
        <v>5</v>
      </c>
    </row>
    <row r="8" spans="2:7" ht="12.75">
      <c r="B8" t="s">
        <v>0</v>
      </c>
      <c r="C8" s="3">
        <v>13.2</v>
      </c>
      <c r="D8" s="1">
        <v>7.38</v>
      </c>
      <c r="E8" s="3">
        <f>SUM(D8/100*93*1.21)</f>
        <v>8.304714</v>
      </c>
      <c r="G8" s="6">
        <f>SUM(C8-E8)</f>
        <v>4.895285999999999</v>
      </c>
    </row>
    <row r="9" spans="2:7" ht="12.75">
      <c r="B9" t="s">
        <v>1</v>
      </c>
      <c r="C9" s="3">
        <v>13.2</v>
      </c>
      <c r="D9" s="1">
        <v>7.38</v>
      </c>
      <c r="E9" s="3">
        <f aca="true" t="shared" si="0" ref="E9:E39">SUM(D9/100*93*1.21)</f>
        <v>8.304714</v>
      </c>
      <c r="G9" s="6">
        <f aca="true" t="shared" si="1" ref="G9:G29">SUM(C9-E9)</f>
        <v>4.895285999999999</v>
      </c>
    </row>
    <row r="10" spans="2:7" ht="12.75">
      <c r="B10" t="s">
        <v>8</v>
      </c>
      <c r="C10" s="3">
        <v>2.9</v>
      </c>
      <c r="D10" s="1">
        <v>1.69</v>
      </c>
      <c r="E10" s="3">
        <f t="shared" si="0"/>
        <v>1.9017569999999997</v>
      </c>
      <c r="G10" s="6">
        <f t="shared" si="1"/>
        <v>0.9982430000000002</v>
      </c>
    </row>
    <row r="11" spans="2:7" ht="12.75">
      <c r="B11" t="s">
        <v>9</v>
      </c>
      <c r="C11" s="3">
        <v>4.9</v>
      </c>
      <c r="D11" s="1">
        <v>2.69</v>
      </c>
      <c r="E11" s="3">
        <f t="shared" si="0"/>
        <v>3.027057</v>
      </c>
      <c r="G11" s="6">
        <f t="shared" si="1"/>
        <v>1.8729430000000002</v>
      </c>
    </row>
    <row r="12" spans="2:7" ht="12.75">
      <c r="B12" t="s">
        <v>10</v>
      </c>
      <c r="C12" s="3">
        <v>0.95</v>
      </c>
      <c r="D12" s="1">
        <v>0.49</v>
      </c>
      <c r="E12" s="3">
        <f t="shared" si="0"/>
        <v>0.551397</v>
      </c>
      <c r="G12" s="6">
        <f t="shared" si="1"/>
        <v>0.39860299999999993</v>
      </c>
    </row>
    <row r="13" spans="2:7" ht="12.75">
      <c r="B13" t="s">
        <v>11</v>
      </c>
      <c r="C13" s="3">
        <v>1.6</v>
      </c>
      <c r="D13" s="1">
        <v>0.55</v>
      </c>
      <c r="E13" s="3">
        <f t="shared" si="0"/>
        <v>0.6189150000000001</v>
      </c>
      <c r="G13" s="6">
        <f t="shared" si="1"/>
        <v>0.981085</v>
      </c>
    </row>
    <row r="14" spans="2:7" ht="12.75">
      <c r="B14" t="s">
        <v>12</v>
      </c>
      <c r="C14" s="3">
        <v>1.4</v>
      </c>
      <c r="D14" s="1">
        <v>0.57</v>
      </c>
      <c r="E14" s="3">
        <f t="shared" si="0"/>
        <v>0.6414209999999999</v>
      </c>
      <c r="G14" s="6">
        <f t="shared" si="1"/>
        <v>0.758579</v>
      </c>
    </row>
    <row r="15" spans="2:7" ht="12.75">
      <c r="B15" t="s">
        <v>13</v>
      </c>
      <c r="C15" s="3">
        <v>1.4</v>
      </c>
      <c r="D15" s="1">
        <v>0.51</v>
      </c>
      <c r="E15" s="3">
        <f t="shared" si="0"/>
        <v>0.573903</v>
      </c>
      <c r="G15" s="6">
        <f t="shared" si="1"/>
        <v>0.8260969999999999</v>
      </c>
    </row>
    <row r="16" spans="2:7" ht="12.75">
      <c r="B16" t="s">
        <v>14</v>
      </c>
      <c r="C16" s="3">
        <v>14.5</v>
      </c>
      <c r="D16" s="1">
        <v>6.52</v>
      </c>
      <c r="E16" s="3">
        <f t="shared" si="0"/>
        <v>7.336955999999999</v>
      </c>
      <c r="G16" s="6">
        <f t="shared" si="1"/>
        <v>7.163044000000001</v>
      </c>
    </row>
    <row r="17" spans="2:7" ht="12.75">
      <c r="B17" t="s">
        <v>15</v>
      </c>
      <c r="C17" s="3">
        <v>2.9</v>
      </c>
      <c r="D17" s="1">
        <v>1.5</v>
      </c>
      <c r="E17" s="3">
        <f t="shared" si="0"/>
        <v>1.68795</v>
      </c>
      <c r="G17" s="6">
        <f t="shared" si="1"/>
        <v>1.2120499999999998</v>
      </c>
    </row>
    <row r="18" spans="2:7" ht="12.75">
      <c r="B18" t="s">
        <v>16</v>
      </c>
      <c r="C18" s="3">
        <v>1.8</v>
      </c>
      <c r="D18" s="1">
        <v>0.79</v>
      </c>
      <c r="E18" s="3">
        <f t="shared" si="0"/>
        <v>0.888987</v>
      </c>
      <c r="G18" s="6">
        <f t="shared" si="1"/>
        <v>0.9110130000000001</v>
      </c>
    </row>
    <row r="19" spans="2:7" ht="12.75">
      <c r="B19" t="s">
        <v>17</v>
      </c>
      <c r="C19" s="3">
        <v>4.05</v>
      </c>
      <c r="D19" s="1">
        <v>2.79</v>
      </c>
      <c r="E19" s="3">
        <f t="shared" si="0"/>
        <v>3.139587</v>
      </c>
      <c r="G19" s="6">
        <f t="shared" si="1"/>
        <v>0.9104129999999997</v>
      </c>
    </row>
    <row r="20" spans="2:7" ht="12.75">
      <c r="B20" t="s">
        <v>18</v>
      </c>
      <c r="C20" s="3">
        <v>8.85</v>
      </c>
      <c r="D20" s="1">
        <v>3.95</v>
      </c>
      <c r="E20" s="3">
        <f t="shared" si="0"/>
        <v>4.444935</v>
      </c>
      <c r="G20" s="6">
        <f t="shared" si="1"/>
        <v>4.405065</v>
      </c>
    </row>
    <row r="21" spans="2:7" ht="12.75">
      <c r="B21" t="s">
        <v>43</v>
      </c>
      <c r="C21" s="3">
        <v>4.7</v>
      </c>
      <c r="D21" s="1">
        <v>1.49</v>
      </c>
      <c r="E21" s="3">
        <f t="shared" si="0"/>
        <v>1.6766969999999999</v>
      </c>
      <c r="G21" s="6">
        <f t="shared" si="1"/>
        <v>3.0233030000000003</v>
      </c>
    </row>
    <row r="22" spans="2:7" ht="12.75">
      <c r="B22" t="s">
        <v>19</v>
      </c>
      <c r="C22" s="3">
        <v>5.7</v>
      </c>
      <c r="D22" s="1">
        <v>2.95</v>
      </c>
      <c r="E22" s="3">
        <f t="shared" si="0"/>
        <v>3.319635</v>
      </c>
      <c r="G22" s="6">
        <f t="shared" si="1"/>
        <v>2.3803650000000003</v>
      </c>
    </row>
    <row r="23" spans="2:7" ht="12.75">
      <c r="B23" t="s">
        <v>20</v>
      </c>
      <c r="C23" s="3">
        <v>2.7</v>
      </c>
      <c r="D23" s="1">
        <v>1.89</v>
      </c>
      <c r="E23" s="3">
        <f t="shared" si="0"/>
        <v>2.126817</v>
      </c>
      <c r="G23" s="6">
        <f t="shared" si="1"/>
        <v>0.5731830000000002</v>
      </c>
    </row>
    <row r="24" spans="2:7" ht="12.75">
      <c r="B24" t="s">
        <v>21</v>
      </c>
      <c r="C24" s="3">
        <v>4.6</v>
      </c>
      <c r="D24" s="1">
        <v>1.11</v>
      </c>
      <c r="E24" s="3">
        <f>SUM(D24/100*81*1.21)</f>
        <v>1.087911</v>
      </c>
      <c r="G24" s="6">
        <f t="shared" si="1"/>
        <v>3.5120889999999996</v>
      </c>
    </row>
    <row r="25" spans="2:7" ht="12.75">
      <c r="B25" t="s">
        <v>22</v>
      </c>
      <c r="C25" s="3">
        <v>3.65</v>
      </c>
      <c r="D25" s="1">
        <v>0.95</v>
      </c>
      <c r="E25" s="3">
        <f t="shared" si="0"/>
        <v>1.069035</v>
      </c>
      <c r="G25" s="6">
        <f t="shared" si="1"/>
        <v>2.580965</v>
      </c>
    </row>
    <row r="26" spans="2:7" ht="12.75">
      <c r="B26" t="s">
        <v>23</v>
      </c>
      <c r="C26" s="3">
        <v>4.7</v>
      </c>
      <c r="D26" s="1">
        <v>1.45</v>
      </c>
      <c r="E26" s="3">
        <f>SUM(D26/100*81*1.21)</f>
        <v>1.4211449999999999</v>
      </c>
      <c r="G26" s="6">
        <f t="shared" si="1"/>
        <v>3.278855</v>
      </c>
    </row>
    <row r="27" spans="2:7" ht="12.75">
      <c r="B27" t="s">
        <v>24</v>
      </c>
      <c r="C27" s="3">
        <v>5.7</v>
      </c>
      <c r="D27" s="1">
        <v>3.49</v>
      </c>
      <c r="E27" s="3">
        <f t="shared" si="0"/>
        <v>3.9272970000000003</v>
      </c>
      <c r="G27" s="6">
        <f t="shared" si="1"/>
        <v>1.772703</v>
      </c>
    </row>
    <row r="28" spans="2:7" ht="12.75">
      <c r="B28" t="s">
        <v>25</v>
      </c>
      <c r="C28" s="3">
        <v>3.85</v>
      </c>
      <c r="D28" s="1">
        <v>1.65</v>
      </c>
      <c r="E28" s="3">
        <f>SUM(D28/100*81*1.21)</f>
        <v>1.617165</v>
      </c>
      <c r="G28" s="6">
        <f t="shared" si="1"/>
        <v>2.232835</v>
      </c>
    </row>
    <row r="29" spans="2:7" ht="12.75">
      <c r="B29" t="s">
        <v>26</v>
      </c>
      <c r="C29" s="3">
        <v>2.25</v>
      </c>
      <c r="D29" s="1">
        <v>0.89</v>
      </c>
      <c r="E29" s="3">
        <f t="shared" si="0"/>
        <v>1.001517</v>
      </c>
      <c r="G29" s="6">
        <f t="shared" si="1"/>
        <v>1.248483</v>
      </c>
    </row>
    <row r="30" spans="2:7" ht="12.75">
      <c r="B30" t="s">
        <v>27</v>
      </c>
      <c r="C30" s="3">
        <v>2.85</v>
      </c>
      <c r="D30" s="1">
        <v>1.45</v>
      </c>
      <c r="E30" s="3">
        <f t="shared" si="0"/>
        <v>1.6316849999999998</v>
      </c>
      <c r="G30" s="6">
        <f aca="true" t="shared" si="2" ref="G30:G38">SUM(C30-E30)</f>
        <v>1.2183150000000003</v>
      </c>
    </row>
    <row r="31" spans="2:7" ht="12.75">
      <c r="B31" t="s">
        <v>28</v>
      </c>
      <c r="C31" s="3">
        <v>2</v>
      </c>
      <c r="D31" s="1">
        <v>0.85</v>
      </c>
      <c r="E31" s="3">
        <f t="shared" si="0"/>
        <v>0.956505</v>
      </c>
      <c r="G31" s="6">
        <f t="shared" si="2"/>
        <v>1.043495</v>
      </c>
    </row>
    <row r="32" spans="2:7" ht="12.75">
      <c r="B32" t="s">
        <v>29</v>
      </c>
      <c r="C32" s="3">
        <v>6.8</v>
      </c>
      <c r="D32" s="1">
        <v>3.19</v>
      </c>
      <c r="E32" s="3">
        <f t="shared" si="0"/>
        <v>3.5897069999999998</v>
      </c>
      <c r="G32" s="6">
        <f t="shared" si="2"/>
        <v>3.210293</v>
      </c>
    </row>
    <row r="33" spans="2:7" ht="12.75">
      <c r="B33" t="s">
        <v>30</v>
      </c>
      <c r="C33" s="3">
        <v>14.4</v>
      </c>
      <c r="D33" s="1">
        <v>3.3</v>
      </c>
      <c r="E33" s="3">
        <f>SUM(D33/100*81*1.21)</f>
        <v>3.23433</v>
      </c>
      <c r="G33" s="6">
        <f t="shared" si="2"/>
        <v>11.16567</v>
      </c>
    </row>
    <row r="34" spans="2:7" ht="12.75">
      <c r="B34" t="s">
        <v>31</v>
      </c>
      <c r="C34" s="3">
        <v>8.9</v>
      </c>
      <c r="D34" s="1">
        <v>2.25</v>
      </c>
      <c r="E34" s="3">
        <f>SUM(D34/100*81*1.21)</f>
        <v>2.205225</v>
      </c>
      <c r="G34" s="6">
        <f t="shared" si="2"/>
        <v>6.694775</v>
      </c>
    </row>
    <row r="35" spans="2:7" ht="12.75">
      <c r="B35" t="s">
        <v>37</v>
      </c>
      <c r="C35" s="3">
        <v>11.6</v>
      </c>
      <c r="D35" s="1">
        <v>5.2</v>
      </c>
      <c r="E35" s="3">
        <f>SUM(D35/100*81*1.21)</f>
        <v>5.096520000000001</v>
      </c>
      <c r="G35" s="6">
        <f t="shared" si="2"/>
        <v>6.503479999999999</v>
      </c>
    </row>
    <row r="36" spans="2:7" ht="12.75">
      <c r="B36" t="s">
        <v>32</v>
      </c>
      <c r="C36" s="3">
        <v>3.5</v>
      </c>
      <c r="D36" s="1">
        <v>1.49</v>
      </c>
      <c r="E36" s="3">
        <f t="shared" si="0"/>
        <v>1.6766969999999999</v>
      </c>
      <c r="G36" s="6">
        <f t="shared" si="2"/>
        <v>1.8233030000000001</v>
      </c>
    </row>
    <row r="37" spans="2:7" ht="12.75">
      <c r="B37" t="s">
        <v>33</v>
      </c>
      <c r="C37" s="3">
        <v>2.3</v>
      </c>
      <c r="D37" s="1">
        <v>0.59</v>
      </c>
      <c r="E37" s="3">
        <f t="shared" si="0"/>
        <v>0.6639269999999999</v>
      </c>
      <c r="G37" s="6">
        <f t="shared" si="2"/>
        <v>1.6360729999999999</v>
      </c>
    </row>
    <row r="38" spans="2:7" ht="12.75">
      <c r="B38" t="s">
        <v>34</v>
      </c>
      <c r="C38" s="3">
        <v>5.2</v>
      </c>
      <c r="D38" s="1">
        <v>1.99</v>
      </c>
      <c r="E38" s="3">
        <f t="shared" si="0"/>
        <v>2.239347</v>
      </c>
      <c r="G38" s="6">
        <f t="shared" si="2"/>
        <v>2.960653</v>
      </c>
    </row>
    <row r="39" spans="2:7" ht="12.75">
      <c r="B39" t="s">
        <v>41</v>
      </c>
      <c r="C39" s="3">
        <v>7.7</v>
      </c>
      <c r="D39" s="1">
        <v>3.95</v>
      </c>
      <c r="E39" s="3">
        <f t="shared" si="0"/>
        <v>4.444935</v>
      </c>
      <c r="G39" s="6">
        <f aca="true" t="shared" si="3" ref="G39:G45">SUM(C39-E39)</f>
        <v>3.255065</v>
      </c>
    </row>
    <row r="40" spans="2:7" ht="12.75">
      <c r="B40" t="s">
        <v>35</v>
      </c>
      <c r="C40" s="3">
        <v>8.8</v>
      </c>
      <c r="D40" s="1">
        <v>4.8</v>
      </c>
      <c r="E40" s="3">
        <f aca="true" t="shared" si="4" ref="E40:E45">SUM(D40/100*81*1.21)</f>
        <v>4.704479999999999</v>
      </c>
      <c r="G40" s="6">
        <f t="shared" si="3"/>
        <v>4.095520000000001</v>
      </c>
    </row>
    <row r="41" spans="2:7" ht="12.75">
      <c r="B41" t="s">
        <v>36</v>
      </c>
      <c r="C41" s="3">
        <v>3.5</v>
      </c>
      <c r="D41" s="1">
        <v>1.75</v>
      </c>
      <c r="E41" s="3">
        <f t="shared" si="4"/>
        <v>1.7151750000000001</v>
      </c>
      <c r="G41" s="6">
        <f t="shared" si="3"/>
        <v>1.7848249999999999</v>
      </c>
    </row>
    <row r="42" spans="2:7" ht="12.75">
      <c r="B42" t="s">
        <v>38</v>
      </c>
      <c r="C42" s="3">
        <v>9.5</v>
      </c>
      <c r="D42" s="1">
        <v>3.95</v>
      </c>
      <c r="E42" s="3">
        <f t="shared" si="4"/>
        <v>3.8713949999999997</v>
      </c>
      <c r="G42" s="6">
        <f t="shared" si="3"/>
        <v>5.628605</v>
      </c>
    </row>
    <row r="43" spans="2:7" ht="12.75">
      <c r="B43" t="s">
        <v>39</v>
      </c>
      <c r="C43" s="3">
        <v>4.2</v>
      </c>
      <c r="D43" s="1">
        <v>1.45</v>
      </c>
      <c r="E43" s="3">
        <f t="shared" si="4"/>
        <v>1.4211449999999999</v>
      </c>
      <c r="G43" s="6">
        <f t="shared" si="3"/>
        <v>2.778855</v>
      </c>
    </row>
    <row r="44" spans="2:7" ht="12.75">
      <c r="B44" t="s">
        <v>40</v>
      </c>
      <c r="C44" s="3">
        <v>6.2</v>
      </c>
      <c r="D44" s="1">
        <v>2.49</v>
      </c>
      <c r="E44" s="3">
        <f t="shared" si="4"/>
        <v>2.440449</v>
      </c>
      <c r="G44" s="6">
        <f t="shared" si="3"/>
        <v>3.759551</v>
      </c>
    </row>
    <row r="45" spans="2:7" ht="12.75">
      <c r="B45" t="s">
        <v>42</v>
      </c>
      <c r="C45" s="3">
        <v>9.9</v>
      </c>
      <c r="D45" s="1">
        <v>2.19</v>
      </c>
      <c r="E45" s="3">
        <f t="shared" si="4"/>
        <v>2.146419</v>
      </c>
      <c r="G45" s="6">
        <f t="shared" si="3"/>
        <v>7.7535810000000005</v>
      </c>
    </row>
    <row r="46" ht="12.75">
      <c r="G46" s="6"/>
    </row>
    <row r="47" ht="12.75">
      <c r="G47" s="7"/>
    </row>
    <row r="48" spans="3:8" ht="12.75">
      <c r="C48" s="3">
        <f>SUM(C8:C46)</f>
        <v>216.84999999999997</v>
      </c>
      <c r="D48" s="1">
        <f>SUM(D8:D46)</f>
        <v>93.57000000000001</v>
      </c>
      <c r="E48" s="3">
        <f>SUM(E8:E46)</f>
        <v>100.707453</v>
      </c>
      <c r="G48" s="6">
        <f>SUM(G8:G46)</f>
        <v>116.142547</v>
      </c>
      <c r="H48" s="4">
        <v>-0.55</v>
      </c>
    </row>
    <row r="49" ht="12.75">
      <c r="G49" s="6"/>
    </row>
    <row r="50" spans="2:7" ht="12.75">
      <c r="B50" t="s">
        <v>49</v>
      </c>
      <c r="C50" s="3">
        <v>3</v>
      </c>
      <c r="E50" s="3">
        <v>0</v>
      </c>
      <c r="G50" s="6">
        <f>SUM(C50-E50)</f>
        <v>3</v>
      </c>
    </row>
    <row r="51" spans="2:7" ht="12.75">
      <c r="B51" t="s">
        <v>47</v>
      </c>
      <c r="C51" s="3">
        <v>10</v>
      </c>
      <c r="E51" s="3">
        <v>50</v>
      </c>
      <c r="G51" s="5">
        <f>SUM(C51-E51)</f>
        <v>-40</v>
      </c>
    </row>
    <row r="53" spans="2:8" ht="12.75">
      <c r="B53" t="s">
        <v>48</v>
      </c>
      <c r="C53" s="3">
        <f>SUM(C48:C51)</f>
        <v>229.84999999999997</v>
      </c>
      <c r="D53" s="3"/>
      <c r="E53" s="3">
        <f>SUM(E48:E51)</f>
        <v>150.707453</v>
      </c>
      <c r="F53" s="3"/>
      <c r="G53" s="8">
        <f>SUM(G48:G51)</f>
        <v>79.142547</v>
      </c>
      <c r="H53" s="4">
        <v>-0.36</v>
      </c>
    </row>
    <row r="55" ht="12.75">
      <c r="B55" t="s">
        <v>44</v>
      </c>
    </row>
    <row r="56" ht="12.75">
      <c r="B56" t="s">
        <v>52</v>
      </c>
    </row>
    <row r="58" ht="12.75">
      <c r="B58" t="s">
        <v>45</v>
      </c>
    </row>
    <row r="59" ht="12.75">
      <c r="B59" t="s">
        <v>46</v>
      </c>
    </row>
    <row r="61" ht="12.75">
      <c r="B61" t="s">
        <v>50</v>
      </c>
    </row>
    <row r="62" ht="12.75">
      <c r="B62" t="s">
        <v>51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Chef</dc:creator>
  <cp:keywords/>
  <dc:description/>
  <cp:lastModifiedBy>Chef</cp:lastModifiedBy>
  <dcterms:created xsi:type="dcterms:W3CDTF">2012-04-18T23:22:06Z</dcterms:created>
  <dcterms:modified xsi:type="dcterms:W3CDTF">2012-04-19T22:59:45Z</dcterms:modified>
  <cp:category/>
  <cp:version/>
  <cp:contentType/>
  <cp:contentStatus/>
</cp:coreProperties>
</file>